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xr:revisionPtr revIDLastSave="0" documentId="13_ncr:1_{32D24538-B915-41B9-BF2F-70EFBD9454A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0" l="1"/>
  <c r="F8" i="10"/>
  <c r="G8" i="10"/>
  <c r="G11" i="10"/>
  <c r="F37" i="10"/>
  <c r="G34" i="10" s="1"/>
  <c r="G37" i="10" s="1"/>
  <c r="G21" i="10"/>
  <c r="F21" i="10"/>
  <c r="F14" i="10" l="1"/>
  <c r="F22" i="10" s="1"/>
  <c r="F28" i="10" s="1"/>
  <c r="F29" i="10" s="1"/>
  <c r="G14" i="10"/>
  <c r="G22" i="10" s="1"/>
  <c r="G28" i="10" s="1"/>
  <c r="G29" i="10" s="1"/>
</calcChain>
</file>

<file path=xl/sharedStrings.xml><?xml version="1.0" encoding="utf-8"?>
<sst xmlns="http://schemas.openxmlformats.org/spreadsheetml/2006/main" count="163" uniqueCount="92">
  <si>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</si>
  <si>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</si>
  <si>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</si>
  <si>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</si>
  <si>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</si>
  <si>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</si>
  <si>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</si>
  <si>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</si>
  <si>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</si>
  <si>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</si>
  <si>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</si>
  <si>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</si>
  <si>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</si>
  <si>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UKUPNI RASHODI</t>
  </si>
  <si>
    <t>Primici od financijske imovine i zaduživanja</t>
  </si>
  <si>
    <t>Izdaci za financijsku imovinu i otplate zajmova</t>
  </si>
  <si>
    <t>II. POSEBNI DIO</t>
  </si>
  <si>
    <t>I. OPĆI DIO</t>
  </si>
  <si>
    <t>Materijalni rashodi</t>
  </si>
  <si>
    <t>Primici od zaduživanja</t>
  </si>
  <si>
    <t>Izdaci za otplatu glavnice primljenih kredita i zajmova</t>
  </si>
  <si>
    <t>A) SAŽETAK RAČUNA PRIHODA I RASHODA</t>
  </si>
  <si>
    <t>B) SAŽETAK RAČUNA FINANCIRANJA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</si>
  <si>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</si>
  <si>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</si>
  <si>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</si>
  <si>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</si>
  <si>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</si>
  <si>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</si>
  <si>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</si>
  <si>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</si>
  <si>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</si>
  <si>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</si>
  <si>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Brojčana oznaka i naziv</t>
  </si>
  <si>
    <t>5 Pomoći</t>
  </si>
  <si>
    <t xml:space="preserve">  52 Ostale pomoći</t>
  </si>
  <si>
    <t>1 Opći prihodi i primici</t>
  </si>
  <si>
    <t xml:space="preserve">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</si>
  <si>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</si>
  <si>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</si>
  <si>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</si>
  <si>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</si>
  <si>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</si>
  <si>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8 Namjenski primici od zaduživanja</t>
  </si>
  <si>
    <t xml:space="preserve">  81 Namjenski primici od zaduživanja</t>
  </si>
  <si>
    <t>IZDACI UKUPNO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</si>
  <si>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</si>
  <si>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</si>
  <si>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</si>
  <si>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</si>
  <si>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</si>
  <si>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</si>
  <si>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</si>
  <si>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</si>
  <si>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</si>
  <si>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Financijski rashodi</t>
  </si>
  <si>
    <t>Rashodi za dodatna ulaganja na nefinancijskoj imovini</t>
  </si>
  <si>
    <t>BROJ KONTA</t>
  </si>
  <si>
    <t>Program</t>
  </si>
  <si>
    <t>Aktivnost</t>
  </si>
  <si>
    <t>Izvor</t>
  </si>
  <si>
    <t>1.1.</t>
  </si>
  <si>
    <t>OPĆI PRIHODI I PRIMICI</t>
  </si>
  <si>
    <t xml:space="preserve">VRSTA RASHODA </t>
  </si>
  <si>
    <t>PRIHODI PREMA EKONOMSKOJ KLASIFIKACIJI</t>
  </si>
  <si>
    <t>RASHODI  PREMA EKONOMSKOJ KLASIFIKACIJI</t>
  </si>
  <si>
    <t>PRIHODI PREMA IZVORIMA FINANCIRANJA</t>
  </si>
  <si>
    <t>RASHODI PREMA IZVORIMA FINANCIRANJA</t>
  </si>
  <si>
    <t>6 Donacije</t>
  </si>
  <si>
    <t xml:space="preserve">  61 Donacije</t>
  </si>
  <si>
    <t>5.2.</t>
  </si>
  <si>
    <t>Prihodi od imovine</t>
  </si>
  <si>
    <t>DJEČJI VRTIĆ ŽUPANIJSKI DJEČJI VRTIĆ ZVJEZDICE</t>
  </si>
  <si>
    <t>Program javnih potreba u školstvu</t>
  </si>
  <si>
    <t>A100025</t>
  </si>
  <si>
    <t>Županijski vrtić</t>
  </si>
  <si>
    <t>POMOĆI IZ DRŽAVNOG PRORAČUNA</t>
  </si>
  <si>
    <t>Plan za 2025.</t>
  </si>
  <si>
    <t>Novi plan za 2025.</t>
  </si>
  <si>
    <t>Prihodi od upravnih i administrativnih pristojbi, pristojbi po posebnim propisima i naknada</t>
  </si>
  <si>
    <t>4 Prihodi za posebne namjene</t>
  </si>
  <si>
    <t xml:space="preserve">   40 Sufinanciranje cijene usluge</t>
  </si>
  <si>
    <t>Razdjel</t>
  </si>
  <si>
    <t>UPRAVNI ODJEL ZA OBRAZOVANJE, KULTURU, ŠPORT, MLADE I CIVILNO DRUŠTVO</t>
  </si>
  <si>
    <t>Glava</t>
  </si>
  <si>
    <t>002</t>
  </si>
  <si>
    <t>01</t>
  </si>
  <si>
    <t>4.0.</t>
  </si>
  <si>
    <t>SUFINANCIRANJE CIJENE USLUGE</t>
  </si>
  <si>
    <t>091 Predškolsko i osnovno obrazovanje</t>
  </si>
  <si>
    <t>09 Obrazovanje</t>
  </si>
  <si>
    <t>II. IZMJENE I DOPUNE FINANCIJSKOG PLANA DJEČJEG VRTIĆA ŽUPANIJSKOG DJEČJEG VRTIĆA ZVJEZDICE
ZA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</si>
</sst>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A]#,##0.00;\-\ #,##0.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0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9" fillId="3" borderId="1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Font="1" applyFill="1" applyBorder="1" applyAlignment="1">
      <alignment vertical="center"/>
    </xf>
    <xf numFmtId="3" fontId="9" fillId="4" borderId="1" xfId="0" quotePrefix="1" applyNumberFormat="1" applyFont="1" applyFill="1" applyBorder="1" applyAlignment="1">
      <alignment horizontal="right"/>
    </xf>
    <xf numFmtId="3" fontId="9" fillId="3" borderId="1" xfId="0" quotePrefix="1" applyNumberFormat="1" applyFont="1" applyFill="1" applyBorder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0" xfId="0" quotePrefix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3" fontId="6" fillId="2" borderId="3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right" vertical="center" wrapText="1"/>
    </xf>
    <xf numFmtId="0" fontId="7" fillId="2" borderId="3" xfId="0" quotePrefix="1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wrapText="1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5" borderId="0" xfId="0" applyFont="1" applyFill="1" applyAlignment="1" applyProtection="1">
      <alignment horizontal="left" vertical="top" wrapText="1" readingOrder="1"/>
      <protection locked="0"/>
    </xf>
    <xf numFmtId="0" fontId="5" fillId="5" borderId="0" xfId="0" applyFont="1" applyFill="1" applyAlignment="1" applyProtection="1">
      <alignment vertical="top" wrapText="1" readingOrder="1"/>
      <protection locked="0"/>
    </xf>
    <xf numFmtId="164" fontId="5" fillId="5" borderId="0" xfId="0" applyNumberFormat="1" applyFont="1" applyFill="1" applyAlignment="1" applyProtection="1">
      <alignment vertical="top" wrapText="1" readingOrder="1"/>
      <protection locked="0"/>
    </xf>
    <xf numFmtId="0" fontId="5" fillId="7" borderId="0" xfId="0" applyFont="1" applyFill="1" applyAlignment="1" applyProtection="1">
      <alignment horizontal="left" vertical="top" wrapText="1" readingOrder="1"/>
      <protection locked="0"/>
    </xf>
    <xf numFmtId="0" fontId="5" fillId="7" borderId="0" xfId="0" applyFont="1" applyFill="1" applyAlignment="1" applyProtection="1">
      <alignment vertical="top" wrapText="1" readingOrder="1"/>
      <protection locked="0"/>
    </xf>
    <xf numFmtId="164" fontId="5" fillId="7" borderId="0" xfId="0" applyNumberFormat="1" applyFont="1" applyFill="1" applyAlignment="1" applyProtection="1">
      <alignment vertical="top" wrapText="1" readingOrder="1"/>
      <protection locked="0"/>
    </xf>
    <xf numFmtId="0" fontId="10" fillId="0" borderId="0" xfId="0" applyFont="1" applyAlignment="1" applyProtection="1">
      <alignment horizontal="left" vertical="top" wrapText="1" readingOrder="1"/>
      <protection locked="0"/>
    </xf>
    <xf numFmtId="0" fontId="5" fillId="0" borderId="0" xfId="0" applyFont="1" applyAlignment="1" applyProtection="1">
      <alignment horizontal="left" vertical="top" wrapText="1" readingOrder="1"/>
      <protection locked="0"/>
    </xf>
    <xf numFmtId="164" fontId="5" fillId="0" borderId="0" xfId="0" applyNumberFormat="1" applyFont="1" applyAlignment="1" applyProtection="1">
      <alignment vertical="top" wrapText="1" readingOrder="1"/>
      <protection locked="0"/>
    </xf>
    <xf numFmtId="164" fontId="10" fillId="0" borderId="0" xfId="0" applyNumberFormat="1" applyFont="1" applyAlignment="1" applyProtection="1">
      <alignment vertical="top" wrapText="1" readingOrder="1"/>
      <protection locked="0"/>
    </xf>
    <xf numFmtId="0" fontId="5" fillId="9" borderId="0" xfId="0" applyFont="1" applyFill="1" applyAlignment="1" applyProtection="1">
      <alignment horizontal="left" vertical="top" wrapText="1" readingOrder="1"/>
      <protection locked="0"/>
    </xf>
    <xf numFmtId="0" fontId="5" fillId="9" borderId="0" xfId="0" applyFont="1" applyFill="1" applyAlignment="1" applyProtection="1">
      <alignment vertical="top" wrapText="1" readingOrder="1"/>
      <protection locked="0"/>
    </xf>
    <xf numFmtId="164" fontId="5" fillId="9" borderId="0" xfId="0" applyNumberFormat="1" applyFont="1" applyFill="1" applyAlignment="1" applyProtection="1">
      <alignment vertical="top" wrapText="1" readingOrder="1"/>
      <protection locked="0"/>
    </xf>
    <xf numFmtId="0" fontId="5" fillId="11" borderId="0" xfId="0" applyFont="1" applyFill="1" applyAlignment="1" applyProtection="1">
      <alignment horizontal="left" vertical="top" wrapText="1" readingOrder="1"/>
      <protection locked="0"/>
    </xf>
    <xf numFmtId="0" fontId="5" fillId="11" borderId="0" xfId="0" applyFont="1" applyFill="1" applyAlignment="1" applyProtection="1">
      <alignment vertical="top" wrapText="1" readingOrder="1"/>
      <protection locked="0"/>
    </xf>
    <xf numFmtId="164" fontId="5" fillId="11" borderId="0" xfId="0" applyNumberFormat="1" applyFont="1" applyFill="1" applyAlignment="1" applyProtection="1">
      <alignment vertical="top" wrapText="1" readingOrder="1"/>
      <protection locked="0"/>
    </xf>
    <xf numFmtId="0" fontId="9" fillId="2" borderId="3" xfId="0" quotePrefix="1" applyFont="1" applyFill="1" applyBorder="1" applyAlignment="1">
      <alignment horizontal="left" vertical="center"/>
    </xf>
    <xf numFmtId="0" fontId="5" fillId="13" borderId="0" xfId="0" applyFont="1" applyFill="1" applyAlignment="1" applyProtection="1">
      <alignment horizontal="center" vertical="center" wrapText="1" readingOrder="1"/>
      <protection locked="0"/>
    </xf>
    <xf numFmtId="49" fontId="5" fillId="13" borderId="0" xfId="0" applyNumberFormat="1" applyFont="1" applyFill="1" applyAlignment="1" applyProtection="1">
      <alignment vertical="center" wrapText="1" readingOrder="1"/>
      <protection locked="0"/>
    </xf>
    <xf numFmtId="4" fontId="11" fillId="13" borderId="0" xfId="0" applyNumberFormat="1" applyFont="1" applyFill="1" applyAlignment="1" applyProtection="1">
      <alignment vertical="top" wrapText="1"/>
      <protection locked="0"/>
    </xf>
    <xf numFmtId="0" fontId="11" fillId="13" borderId="0" xfId="0" applyFont="1" applyFill="1" applyAlignment="1" applyProtection="1">
      <alignment vertical="top" wrapText="1"/>
      <protection locked="0"/>
    </xf>
    <xf numFmtId="4" fontId="5" fillId="13" borderId="0" xfId="0" applyNumberFormat="1" applyFont="1" applyFill="1" applyAlignment="1" applyProtection="1">
      <alignment horizontal="right" vertical="center" wrapText="1" readingOrder="1"/>
      <protection locked="0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0" fillId="0" borderId="3" xfId="0" applyNumberFormat="1" applyBorder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3" borderId="1" xfId="0" quotePrefix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quotePrefix="1" applyFont="1" applyBorder="1" applyAlignment="1">
      <alignment horizontal="left" vertical="center"/>
    </xf>
    <xf numFmtId="0" fontId="9" fillId="0" borderId="4" xfId="0" quotePrefix="1" applyFont="1" applyBorder="1" applyAlignment="1">
      <alignment horizontal="left" vertical="center"/>
    </xf>
    <xf numFmtId="0" fontId="9" fillId="0" borderId="1" xfId="0" quotePrefix="1" applyFont="1" applyBorder="1" applyAlignment="1">
      <alignment horizontal="left" vertical="center" wrapText="1"/>
    </xf>
    <xf numFmtId="0" fontId="9" fillId="0" borderId="2" xfId="0" quotePrefix="1" applyFont="1" applyBorder="1" applyAlignment="1">
      <alignment horizontal="left" vertical="center" wrapText="1"/>
    </xf>
    <xf numFmtId="0" fontId="9" fillId="0" borderId="4" xfId="0" quotePrefix="1" applyFont="1" applyBorder="1" applyAlignment="1">
      <alignment horizontal="left" vertical="center" wrapText="1"/>
    </xf>
    <xf numFmtId="0" fontId="9" fillId="3" borderId="2" xfId="0" quotePrefix="1" applyFont="1" applyFill="1" applyBorder="1" applyAlignment="1">
      <alignment horizontal="left" vertical="center" wrapText="1"/>
    </xf>
    <xf numFmtId="0" fontId="9" fillId="3" borderId="4" xfId="0" quotePrefix="1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 applyProtection="1">
      <alignment horizontal="left" vertical="top" wrapText="1" readingOrder="1"/>
      <protection locked="0"/>
    </xf>
    <xf numFmtId="0" fontId="19" fillId="0" borderId="0" xfId="0" applyFont="1"/>
    <xf numFmtId="164" fontId="20" fillId="0" borderId="0" xfId="0" applyNumberFormat="1" applyFont="1" applyAlignment="1" applyProtection="1">
      <alignment vertical="top" wrapText="1" readingOrder="1"/>
      <protection locked="0"/>
    </xf>
    <xf numFmtId="0" fontId="20" fillId="0" borderId="0" xfId="0" applyFont="1"/>
    <xf numFmtId="0" fontId="5" fillId="0" borderId="0" xfId="0" applyFont="1" applyAlignment="1" applyProtection="1">
      <alignment horizontal="left" vertical="top" wrapText="1" readingOrder="1"/>
      <protection locked="0"/>
    </xf>
    <xf numFmtId="0" fontId="14" fillId="0" borderId="0" xfId="0" applyFont="1"/>
    <xf numFmtId="164" fontId="18" fillId="0" borderId="0" xfId="0" applyNumberFormat="1" applyFont="1" applyAlignment="1" applyProtection="1">
      <alignment vertical="top" wrapText="1" readingOrder="1"/>
      <protection locked="0"/>
    </xf>
    <xf numFmtId="0" fontId="18" fillId="0" borderId="0" xfId="0" applyFont="1"/>
    <xf numFmtId="164" fontId="10" fillId="0" borderId="0" xfId="0" applyNumberFormat="1" applyFont="1" applyAlignment="1" applyProtection="1">
      <alignment vertical="top" wrapText="1" readingOrder="1"/>
      <protection locked="0"/>
    </xf>
    <xf numFmtId="0" fontId="5" fillId="7" borderId="0" xfId="0" applyFont="1" applyFill="1" applyAlignment="1" applyProtection="1">
      <alignment horizontal="left" vertical="top" wrapText="1" readingOrder="1"/>
      <protection locked="0"/>
    </xf>
    <xf numFmtId="164" fontId="5" fillId="7" borderId="0" xfId="0" applyNumberFormat="1" applyFont="1" applyFill="1" applyAlignment="1" applyProtection="1">
      <alignment vertical="top" wrapText="1" readingOrder="1"/>
      <protection locked="0"/>
    </xf>
    <xf numFmtId="164" fontId="5" fillId="11" borderId="0" xfId="0" applyNumberFormat="1" applyFont="1" applyFill="1" applyAlignment="1" applyProtection="1">
      <alignment vertical="top" wrapText="1" readingOrder="1"/>
      <protection locked="0"/>
    </xf>
    <xf numFmtId="0" fontId="11" fillId="12" borderId="0" xfId="0" applyFont="1" applyFill="1"/>
    <xf numFmtId="0" fontId="11" fillId="8" borderId="0" xfId="0" applyFont="1" applyFill="1"/>
    <xf numFmtId="0" fontId="5" fillId="11" borderId="0" xfId="0" applyFont="1" applyFill="1" applyAlignment="1" applyProtection="1">
      <alignment horizontal="left" vertical="top" wrapText="1" readingOrder="1"/>
      <protection locked="0"/>
    </xf>
    <xf numFmtId="0" fontId="5" fillId="5" borderId="0" xfId="0" applyFont="1" applyFill="1" applyAlignment="1" applyProtection="1">
      <alignment horizontal="left" vertical="top" wrapText="1" readingOrder="1"/>
      <protection locked="0"/>
    </xf>
    <xf numFmtId="0" fontId="11" fillId="6" borderId="0" xfId="0" applyFont="1" applyFill="1"/>
    <xf numFmtId="164" fontId="5" fillId="5" borderId="0" xfId="0" applyNumberFormat="1" applyFont="1" applyFill="1" applyAlignment="1" applyProtection="1">
      <alignment vertical="top" wrapText="1" readingOrder="1"/>
      <protection locked="0"/>
    </xf>
    <xf numFmtId="0" fontId="10" fillId="0" borderId="6" xfId="0" applyFont="1" applyBorder="1" applyAlignment="1" applyProtection="1">
      <alignment horizontal="left" vertical="center" wrapText="1" readingOrder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0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0" xfId="0" applyFont="1" applyFill="1" applyAlignment="1" applyProtection="1">
      <alignment horizontal="left" vertical="top" wrapText="1" readingOrder="1"/>
      <protection locked="0"/>
    </xf>
    <xf numFmtId="0" fontId="11" fillId="10" borderId="0" xfId="0" applyFont="1" applyFill="1"/>
    <xf numFmtId="164" fontId="5" fillId="9" borderId="0" xfId="0" applyNumberFormat="1" applyFont="1" applyFill="1" applyAlignment="1" applyProtection="1">
      <alignment vertical="top" wrapText="1" readingOrder="1"/>
      <protection locked="0"/>
    </xf>
    <xf numFmtId="0" fontId="5" fillId="13" borderId="7" xfId="0" applyFont="1" applyFill="1" applyBorder="1" applyAlignment="1" applyProtection="1">
      <alignment horizontal="left" vertical="center" wrapText="1" readingOrder="1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workbookViewId="0">
      <selection activeCell="G10" sqref="G10"/>
    </sheetView>
  </sheetViews>
  <sheetFormatPr defaultRowHeight="15" x14ac:dyDescent="0.25"/>
  <cols>
    <col min="5" max="7" width="25.28515625" customWidth="1"/>
  </cols>
  <sheetData>
    <row r="1" spans="1:7" ht="51.75" customHeight="1" x14ac:dyDescent="0.25">
      <c r="A1" s="103" t="s">
        <v>91</v>
      </c>
      <c r="B1" s="103"/>
      <c r="C1" s="103"/>
      <c r="D1" s="103"/>
      <c r="E1" s="103"/>
      <c r="F1" s="103"/>
      <c r="G1" s="103"/>
    </row>
    <row r="2" spans="1:7" ht="18" x14ac:dyDescent="0.25">
      <c r="A2" s="4"/>
      <c r="B2" s="4"/>
      <c r="C2" s="4"/>
      <c r="D2" s="4"/>
      <c r="E2" s="4"/>
      <c r="F2" s="4"/>
      <c r="G2" s="4"/>
    </row>
    <row r="3" spans="1:7" ht="15.75" x14ac:dyDescent="0.25">
      <c r="A3" s="90" t="s">
        <v>17</v>
      </c>
      <c r="B3" s="90"/>
      <c r="C3" s="90"/>
      <c r="D3" s="90"/>
      <c r="E3" s="90"/>
      <c r="F3" s="90"/>
      <c r="G3" s="104"/>
    </row>
    <row r="4" spans="1:7" ht="18" x14ac:dyDescent="0.25">
      <c r="A4" s="4"/>
      <c r="B4" s="4"/>
      <c r="C4" s="4"/>
      <c r="D4" s="4"/>
      <c r="E4" s="4"/>
      <c r="F4" s="4"/>
      <c r="G4" s="5"/>
    </row>
    <row r="5" spans="1:7" ht="15.75" x14ac:dyDescent="0.25">
      <c r="A5" s="90" t="s">
        <v>21</v>
      </c>
      <c r="B5" s="91"/>
      <c r="C5" s="91"/>
      <c r="D5" s="91"/>
      <c r="E5" s="91"/>
      <c r="F5" s="91"/>
      <c r="G5" s="91"/>
    </row>
    <row r="6" spans="1:7" ht="18" x14ac:dyDescent="0.25">
      <c r="A6" s="1"/>
      <c r="B6" s="2"/>
      <c r="C6" s="2"/>
      <c r="D6" s="2"/>
      <c r="E6" s="6"/>
      <c r="F6" s="7"/>
      <c r="G6" s="7"/>
    </row>
    <row r="7" spans="1:7" x14ac:dyDescent="0.25">
      <c r="A7" s="24"/>
      <c r="B7" s="25"/>
      <c r="C7" s="25"/>
      <c r="D7" s="26"/>
      <c r="E7" s="27"/>
      <c r="F7" s="3" t="s">
        <v>77</v>
      </c>
      <c r="G7" s="3" t="s">
        <v>78</v>
      </c>
    </row>
    <row r="8" spans="1:7" x14ac:dyDescent="0.25">
      <c r="A8" s="95" t="s">
        <v>0</v>
      </c>
      <c r="B8" s="96"/>
      <c r="C8" s="96"/>
      <c r="D8" s="96"/>
      <c r="E8" s="97"/>
      <c r="F8" s="80">
        <f t="shared" ref="F8:G8" si="0">F9+F10</f>
        <v>645500</v>
      </c>
      <c r="G8" s="80">
        <f t="shared" si="0"/>
        <v>677399.68</v>
      </c>
    </row>
    <row r="9" spans="1:7" x14ac:dyDescent="0.25">
      <c r="A9" s="105" t="s">
        <v>27</v>
      </c>
      <c r="B9" s="106"/>
      <c r="C9" s="106"/>
      <c r="D9" s="106"/>
      <c r="E9" s="107"/>
      <c r="F9" s="81">
        <v>645500</v>
      </c>
      <c r="G9" s="81">
        <v>677399.68</v>
      </c>
    </row>
    <row r="10" spans="1:7" x14ac:dyDescent="0.25">
      <c r="A10" s="101" t="s">
        <v>28</v>
      </c>
      <c r="B10" s="108"/>
      <c r="C10" s="108"/>
      <c r="D10" s="108"/>
      <c r="E10" s="109"/>
      <c r="F10" s="81">
        <v>0</v>
      </c>
      <c r="G10" s="81">
        <v>0</v>
      </c>
    </row>
    <row r="11" spans="1:7" x14ac:dyDescent="0.25">
      <c r="A11" s="31" t="s">
        <v>1</v>
      </c>
      <c r="B11" s="39"/>
      <c r="C11" s="39"/>
      <c r="D11" s="39"/>
      <c r="E11" s="39"/>
      <c r="F11" s="80">
        <f t="shared" ref="F11:G11" si="1">F12+F13</f>
        <v>645500</v>
      </c>
      <c r="G11" s="80">
        <f t="shared" si="1"/>
        <v>677399.68</v>
      </c>
    </row>
    <row r="12" spans="1:7" x14ac:dyDescent="0.25">
      <c r="A12" s="110" t="s">
        <v>29</v>
      </c>
      <c r="B12" s="111"/>
      <c r="C12" s="111"/>
      <c r="D12" s="111"/>
      <c r="E12" s="112"/>
      <c r="F12" s="81">
        <v>623500</v>
      </c>
      <c r="G12" s="81">
        <v>655399.68000000005</v>
      </c>
    </row>
    <row r="13" spans="1:7" x14ac:dyDescent="0.25">
      <c r="A13" s="101" t="s">
        <v>30</v>
      </c>
      <c r="B13" s="108"/>
      <c r="C13" s="108"/>
      <c r="D13" s="108"/>
      <c r="E13" s="109"/>
      <c r="F13" s="81">
        <v>22000</v>
      </c>
      <c r="G13" s="81">
        <v>22000</v>
      </c>
    </row>
    <row r="14" spans="1:7" x14ac:dyDescent="0.25">
      <c r="A14" s="88" t="s">
        <v>47</v>
      </c>
      <c r="B14" s="113"/>
      <c r="C14" s="113"/>
      <c r="D14" s="113"/>
      <c r="E14" s="114"/>
      <c r="F14" s="28">
        <f t="shared" ref="F14" si="2">F8-F11</f>
        <v>0</v>
      </c>
      <c r="G14" s="80">
        <f t="shared" ref="G14" si="3">G8-G11</f>
        <v>0</v>
      </c>
    </row>
    <row r="15" spans="1:7" ht="18" x14ac:dyDescent="0.25">
      <c r="A15" s="4"/>
      <c r="B15" s="20"/>
      <c r="C15" s="20"/>
      <c r="D15" s="20"/>
      <c r="E15" s="20"/>
      <c r="F15" s="21"/>
      <c r="G15" s="21"/>
    </row>
    <row r="16" spans="1:7" ht="15.75" x14ac:dyDescent="0.25">
      <c r="A16" s="90" t="s">
        <v>22</v>
      </c>
      <c r="B16" s="91"/>
      <c r="C16" s="91"/>
      <c r="D16" s="91"/>
      <c r="E16" s="91"/>
      <c r="F16" s="91"/>
      <c r="G16" s="91"/>
    </row>
    <row r="17" spans="1:7" ht="18" x14ac:dyDescent="0.25">
      <c r="A17" s="4"/>
      <c r="B17" s="20"/>
      <c r="C17" s="20"/>
      <c r="D17" s="20"/>
      <c r="E17" s="20"/>
      <c r="F17" s="21"/>
      <c r="G17" s="21"/>
    </row>
    <row r="18" spans="1:7" x14ac:dyDescent="0.25">
      <c r="A18" s="24"/>
      <c r="B18" s="25"/>
      <c r="C18" s="25"/>
      <c r="D18" s="26"/>
      <c r="E18" s="27"/>
      <c r="F18" s="3" t="s">
        <v>77</v>
      </c>
      <c r="G18" s="3" t="s">
        <v>78</v>
      </c>
    </row>
    <row r="19" spans="1:7" x14ac:dyDescent="0.25">
      <c r="A19" s="101" t="s">
        <v>31</v>
      </c>
      <c r="B19" s="102"/>
      <c r="C19" s="102"/>
      <c r="D19" s="102"/>
      <c r="E19" s="102"/>
      <c r="F19" s="29">
        <v>0</v>
      </c>
      <c r="G19" s="29">
        <v>0</v>
      </c>
    </row>
    <row r="20" spans="1:7" x14ac:dyDescent="0.25">
      <c r="A20" s="101" t="s">
        <v>32</v>
      </c>
      <c r="B20" s="102"/>
      <c r="C20" s="102"/>
      <c r="D20" s="102"/>
      <c r="E20" s="102"/>
      <c r="F20" s="29">
        <v>0</v>
      </c>
      <c r="G20" s="29">
        <v>0</v>
      </c>
    </row>
    <row r="21" spans="1:7" x14ac:dyDescent="0.25">
      <c r="A21" s="88" t="s">
        <v>2</v>
      </c>
      <c r="B21" s="89"/>
      <c r="C21" s="89"/>
      <c r="D21" s="89"/>
      <c r="E21" s="89"/>
      <c r="F21" s="28">
        <f t="shared" ref="F21:G21" si="4">F19-F20</f>
        <v>0</v>
      </c>
      <c r="G21" s="28">
        <f t="shared" si="4"/>
        <v>0</v>
      </c>
    </row>
    <row r="22" spans="1:7" x14ac:dyDescent="0.25">
      <c r="A22" s="88" t="s">
        <v>48</v>
      </c>
      <c r="B22" s="89"/>
      <c r="C22" s="89"/>
      <c r="D22" s="89"/>
      <c r="E22" s="89"/>
      <c r="F22" s="28">
        <f>F14+F21</f>
        <v>0</v>
      </c>
      <c r="G22" s="28">
        <f>G14+G21</f>
        <v>0</v>
      </c>
    </row>
    <row r="23" spans="1:7" ht="18" x14ac:dyDescent="0.25">
      <c r="A23" s="19"/>
      <c r="B23" s="20"/>
      <c r="C23" s="20"/>
      <c r="D23" s="20"/>
      <c r="E23" s="20"/>
      <c r="F23" s="21"/>
      <c r="G23" s="21"/>
    </row>
    <row r="24" spans="1:7" ht="15.75" x14ac:dyDescent="0.25">
      <c r="A24" s="90" t="s">
        <v>49</v>
      </c>
      <c r="B24" s="91"/>
      <c r="C24" s="91"/>
      <c r="D24" s="91"/>
      <c r="E24" s="91"/>
      <c r="F24" s="91"/>
      <c r="G24" s="91"/>
    </row>
    <row r="25" spans="1:7" ht="15.75" x14ac:dyDescent="0.25">
      <c r="A25" s="37"/>
      <c r="B25" s="38"/>
      <c r="C25" s="38"/>
      <c r="D25" s="38"/>
      <c r="E25" s="38"/>
      <c r="F25" s="38"/>
      <c r="G25" s="38"/>
    </row>
    <row r="26" spans="1:7" x14ac:dyDescent="0.25">
      <c r="A26" s="24"/>
      <c r="B26" s="25"/>
      <c r="C26" s="25"/>
      <c r="D26" s="26"/>
      <c r="E26" s="27"/>
      <c r="F26" s="3" t="s">
        <v>77</v>
      </c>
      <c r="G26" s="3" t="s">
        <v>78</v>
      </c>
    </row>
    <row r="27" spans="1:7" ht="15" customHeight="1" x14ac:dyDescent="0.25">
      <c r="A27" s="92" t="s">
        <v>50</v>
      </c>
      <c r="B27" s="93"/>
      <c r="C27" s="93"/>
      <c r="D27" s="93"/>
      <c r="E27" s="94"/>
      <c r="F27" s="40">
        <v>0</v>
      </c>
      <c r="G27" s="40">
        <v>0</v>
      </c>
    </row>
    <row r="28" spans="1:7" ht="15" customHeight="1" x14ac:dyDescent="0.25">
      <c r="A28" s="88" t="s">
        <v>51</v>
      </c>
      <c r="B28" s="89"/>
      <c r="C28" s="89"/>
      <c r="D28" s="89"/>
      <c r="E28" s="89"/>
      <c r="F28" s="41">
        <f t="shared" ref="F28:G28" si="5">F22+F27</f>
        <v>0</v>
      </c>
      <c r="G28" s="41">
        <f t="shared" si="5"/>
        <v>0</v>
      </c>
    </row>
    <row r="29" spans="1:7" ht="45" customHeight="1" x14ac:dyDescent="0.25">
      <c r="A29" s="95" t="s">
        <v>52</v>
      </c>
      <c r="B29" s="96"/>
      <c r="C29" s="96"/>
      <c r="D29" s="96"/>
      <c r="E29" s="97"/>
      <c r="F29" s="41">
        <f>F14+F21+F27-F28</f>
        <v>0</v>
      </c>
      <c r="G29" s="41">
        <f>G14+G21+G27-G28</f>
        <v>0</v>
      </c>
    </row>
    <row r="30" spans="1:7" ht="15.75" x14ac:dyDescent="0.25">
      <c r="A30" s="42"/>
      <c r="B30" s="43"/>
      <c r="C30" s="43"/>
      <c r="D30" s="43"/>
      <c r="E30" s="43"/>
      <c r="F30" s="43"/>
      <c r="G30" s="43"/>
    </row>
    <row r="31" spans="1:7" ht="15.75" x14ac:dyDescent="0.25">
      <c r="A31" s="98" t="s">
        <v>46</v>
      </c>
      <c r="B31" s="98"/>
      <c r="C31" s="98"/>
      <c r="D31" s="98"/>
      <c r="E31" s="98"/>
      <c r="F31" s="98"/>
      <c r="G31" s="98"/>
    </row>
    <row r="32" spans="1:7" ht="18" x14ac:dyDescent="0.25">
      <c r="A32" s="44"/>
      <c r="B32" s="45"/>
      <c r="C32" s="45"/>
      <c r="D32" s="45"/>
      <c r="E32" s="45"/>
      <c r="F32" s="46"/>
      <c r="G32" s="46"/>
    </row>
    <row r="33" spans="1:7" x14ac:dyDescent="0.25">
      <c r="A33" s="47"/>
      <c r="B33" s="48"/>
      <c r="C33" s="48"/>
      <c r="D33" s="49"/>
      <c r="E33" s="50"/>
      <c r="F33" s="3" t="s">
        <v>77</v>
      </c>
      <c r="G33" s="3" t="s">
        <v>78</v>
      </c>
    </row>
    <row r="34" spans="1:7" x14ac:dyDescent="0.25">
      <c r="A34" s="92" t="s">
        <v>50</v>
      </c>
      <c r="B34" s="93"/>
      <c r="C34" s="93"/>
      <c r="D34" s="93"/>
      <c r="E34" s="94"/>
      <c r="F34" s="40">
        <v>0</v>
      </c>
      <c r="G34" s="40">
        <f>F37</f>
        <v>0</v>
      </c>
    </row>
    <row r="35" spans="1:7" ht="28.5" customHeight="1" x14ac:dyDescent="0.25">
      <c r="A35" s="92" t="s">
        <v>53</v>
      </c>
      <c r="B35" s="93"/>
      <c r="C35" s="93"/>
      <c r="D35" s="93"/>
      <c r="E35" s="94"/>
      <c r="F35" s="40">
        <v>0</v>
      </c>
      <c r="G35" s="40">
        <v>0</v>
      </c>
    </row>
    <row r="36" spans="1:7" x14ac:dyDescent="0.25">
      <c r="A36" s="92" t="s">
        <v>54</v>
      </c>
      <c r="B36" s="99"/>
      <c r="C36" s="99"/>
      <c r="D36" s="99"/>
      <c r="E36" s="100"/>
      <c r="F36" s="40">
        <v>0</v>
      </c>
      <c r="G36" s="40">
        <v>0</v>
      </c>
    </row>
    <row r="37" spans="1:7" ht="15" customHeight="1" x14ac:dyDescent="0.25">
      <c r="A37" s="88" t="s">
        <v>51</v>
      </c>
      <c r="B37" s="89"/>
      <c r="C37" s="89"/>
      <c r="D37" s="89"/>
      <c r="E37" s="89"/>
      <c r="F37" s="30">
        <f t="shared" ref="F37:G37" si="6">F34-F35+F36</f>
        <v>0</v>
      </c>
      <c r="G37" s="30">
        <f t="shared" si="6"/>
        <v>0</v>
      </c>
    </row>
    <row r="38" spans="1:7" ht="17.25" customHeight="1" x14ac:dyDescent="0.25"/>
    <row r="39" spans="1:7" x14ac:dyDescent="0.25">
      <c r="A39" s="86"/>
      <c r="B39" s="87"/>
      <c r="C39" s="87"/>
      <c r="D39" s="87"/>
      <c r="E39" s="87"/>
      <c r="F39" s="87"/>
      <c r="G39" s="87"/>
    </row>
    <row r="40" spans="1:7" ht="9" customHeight="1" x14ac:dyDescent="0.25"/>
  </sheetData>
  <mergeCells count="24">
    <mergeCell ref="A20:E20"/>
    <mergeCell ref="A1:G1"/>
    <mergeCell ref="A3:G3"/>
    <mergeCell ref="A5:G5"/>
    <mergeCell ref="A8:E8"/>
    <mergeCell ref="A9:E9"/>
    <mergeCell ref="A10:E10"/>
    <mergeCell ref="A12:E12"/>
    <mergeCell ref="A13:E13"/>
    <mergeCell ref="A14:E14"/>
    <mergeCell ref="A16:G16"/>
    <mergeCell ref="A19:E19"/>
    <mergeCell ref="A39:G39"/>
    <mergeCell ref="A21:E21"/>
    <mergeCell ref="A22:E22"/>
    <mergeCell ref="A24:G24"/>
    <mergeCell ref="A27:E27"/>
    <mergeCell ref="A28:E28"/>
    <mergeCell ref="A29:E29"/>
    <mergeCell ref="A31:G31"/>
    <mergeCell ref="A34:E34"/>
    <mergeCell ref="A35:E35"/>
    <mergeCell ref="A36:E36"/>
    <mergeCell ref="A37:E3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8"/>
  <sheetViews>
    <sheetView tabSelected="1" topLeftCell="A7" workbookViewId="0">
      <selection activeCell="E12" sqref="E12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5" width="25.28515625" customWidth="1"/>
  </cols>
  <sheetData>
    <row r="1" spans="1:5" ht="42" customHeight="1" x14ac:dyDescent="0.25">
      <c r="A1" s="90"/>
      <c r="B1" s="90"/>
      <c r="C1" s="90"/>
      <c r="D1" s="90"/>
      <c r="E1" s="90"/>
    </row>
    <row r="2" spans="1:5" ht="18" customHeight="1" x14ac:dyDescent="0.25">
      <c r="A2" s="4"/>
      <c r="B2" s="4"/>
      <c r="C2" s="4"/>
      <c r="D2" s="4"/>
      <c r="E2" s="4"/>
    </row>
    <row r="3" spans="1:5" ht="15.75" customHeight="1" x14ac:dyDescent="0.25">
      <c r="A3" s="90" t="s">
        <v>17</v>
      </c>
      <c r="B3" s="90"/>
      <c r="C3" s="90"/>
      <c r="D3" s="90"/>
      <c r="E3" s="90"/>
    </row>
    <row r="4" spans="1:5" ht="18" x14ac:dyDescent="0.25">
      <c r="A4" s="4"/>
      <c r="B4" s="4"/>
      <c r="C4" s="4"/>
      <c r="D4" s="4"/>
      <c r="E4" s="5"/>
    </row>
    <row r="5" spans="1:5" ht="18" customHeight="1" x14ac:dyDescent="0.25">
      <c r="A5" s="90" t="s">
        <v>4</v>
      </c>
      <c r="B5" s="90"/>
      <c r="C5" s="90"/>
      <c r="D5" s="90"/>
      <c r="E5" s="90"/>
    </row>
    <row r="6" spans="1:5" ht="18" x14ac:dyDescent="0.25">
      <c r="A6" s="4"/>
      <c r="B6" s="4"/>
      <c r="C6" s="4"/>
      <c r="D6" s="4"/>
      <c r="E6" s="5"/>
    </row>
    <row r="7" spans="1:5" ht="15.75" customHeight="1" x14ac:dyDescent="0.25">
      <c r="A7" s="90" t="s">
        <v>64</v>
      </c>
      <c r="B7" s="90"/>
      <c r="C7" s="90"/>
      <c r="D7" s="90"/>
      <c r="E7" s="90"/>
    </row>
    <row r="8" spans="1:5" ht="18" x14ac:dyDescent="0.25">
      <c r="A8" s="4"/>
      <c r="B8" s="4"/>
      <c r="C8" s="4"/>
      <c r="D8" s="4"/>
      <c r="E8" s="5"/>
    </row>
    <row r="9" spans="1:5" x14ac:dyDescent="0.25">
      <c r="A9" s="18" t="s">
        <v>5</v>
      </c>
      <c r="B9" s="17" t="s">
        <v>6</v>
      </c>
      <c r="C9" s="17" t="s">
        <v>3</v>
      </c>
      <c r="D9" s="18" t="s">
        <v>77</v>
      </c>
      <c r="E9" s="18" t="s">
        <v>78</v>
      </c>
    </row>
    <row r="10" spans="1:5" x14ac:dyDescent="0.25">
      <c r="A10" s="33"/>
      <c r="B10" s="34"/>
      <c r="C10" s="32" t="s">
        <v>0</v>
      </c>
      <c r="D10" s="82">
        <v>645500</v>
      </c>
      <c r="E10" s="82">
        <v>677399.68</v>
      </c>
    </row>
    <row r="11" spans="1:5" ht="15.75" customHeight="1" x14ac:dyDescent="0.25">
      <c r="A11" s="9">
        <v>6</v>
      </c>
      <c r="B11" s="9"/>
      <c r="C11" s="9" t="s">
        <v>7</v>
      </c>
      <c r="D11" s="83">
        <v>645500</v>
      </c>
      <c r="E11" s="83">
        <v>677399.68</v>
      </c>
    </row>
    <row r="12" spans="1:5" ht="38.25" x14ac:dyDescent="0.25">
      <c r="A12" s="9"/>
      <c r="B12" s="13">
        <v>63</v>
      </c>
      <c r="C12" s="13" t="s">
        <v>23</v>
      </c>
      <c r="D12" s="83">
        <v>0</v>
      </c>
      <c r="E12" s="83">
        <v>0</v>
      </c>
    </row>
    <row r="13" spans="1:5" x14ac:dyDescent="0.25">
      <c r="A13" s="9"/>
      <c r="B13" s="13">
        <v>64</v>
      </c>
      <c r="C13" s="13" t="s">
        <v>71</v>
      </c>
      <c r="D13" s="83">
        <v>0</v>
      </c>
      <c r="E13" s="83">
        <v>0</v>
      </c>
    </row>
    <row r="14" spans="1:5" ht="51" x14ac:dyDescent="0.25">
      <c r="A14" s="10"/>
      <c r="B14" s="10">
        <v>65</v>
      </c>
      <c r="C14" s="53" t="s">
        <v>79</v>
      </c>
      <c r="D14" s="83">
        <v>29000</v>
      </c>
      <c r="E14" s="83">
        <v>29000</v>
      </c>
    </row>
    <row r="15" spans="1:5" ht="38.25" x14ac:dyDescent="0.25">
      <c r="A15" s="10"/>
      <c r="B15" s="10">
        <v>67</v>
      </c>
      <c r="C15" s="13" t="s">
        <v>24</v>
      </c>
      <c r="D15" s="83">
        <v>616500</v>
      </c>
      <c r="E15" s="83">
        <v>648399.68000000005</v>
      </c>
    </row>
    <row r="18" spans="1:5" ht="15.75" x14ac:dyDescent="0.25">
      <c r="A18" s="90" t="s">
        <v>65</v>
      </c>
      <c r="B18" s="115"/>
      <c r="C18" s="115"/>
      <c r="D18" s="115"/>
      <c r="E18" s="115"/>
    </row>
    <row r="19" spans="1:5" ht="18" x14ac:dyDescent="0.25">
      <c r="A19" s="4"/>
      <c r="B19" s="4"/>
      <c r="C19" s="4"/>
      <c r="D19" s="4"/>
      <c r="E19" s="5"/>
    </row>
    <row r="20" spans="1:5" x14ac:dyDescent="0.25">
      <c r="A20" s="18" t="s">
        <v>5</v>
      </c>
      <c r="B20" s="17" t="s">
        <v>6</v>
      </c>
      <c r="C20" s="17" t="s">
        <v>8</v>
      </c>
      <c r="D20" s="18" t="s">
        <v>77</v>
      </c>
      <c r="E20" s="18" t="s">
        <v>78</v>
      </c>
    </row>
    <row r="21" spans="1:5" x14ac:dyDescent="0.25">
      <c r="A21" s="33"/>
      <c r="B21" s="34"/>
      <c r="C21" s="32" t="s">
        <v>1</v>
      </c>
      <c r="D21" s="82">
        <v>645500</v>
      </c>
      <c r="E21" s="82">
        <v>677399.68</v>
      </c>
    </row>
    <row r="22" spans="1:5" ht="15.75" customHeight="1" x14ac:dyDescent="0.25">
      <c r="A22" s="9">
        <v>3</v>
      </c>
      <c r="B22" s="9"/>
      <c r="C22" s="9" t="s">
        <v>9</v>
      </c>
      <c r="D22" s="84">
        <v>623500</v>
      </c>
      <c r="E22" s="84">
        <v>655399.68000000005</v>
      </c>
    </row>
    <row r="23" spans="1:5" ht="15.75" customHeight="1" x14ac:dyDescent="0.25">
      <c r="A23" s="9"/>
      <c r="B23" s="13">
        <v>31</v>
      </c>
      <c r="C23" s="13" t="s">
        <v>10</v>
      </c>
      <c r="D23" s="83">
        <v>397850</v>
      </c>
      <c r="E23" s="83">
        <v>422850</v>
      </c>
    </row>
    <row r="24" spans="1:5" x14ac:dyDescent="0.25">
      <c r="A24" s="10"/>
      <c r="B24" s="10">
        <v>32</v>
      </c>
      <c r="C24" s="10" t="s">
        <v>18</v>
      </c>
      <c r="D24" s="83">
        <v>223250</v>
      </c>
      <c r="E24" s="83">
        <v>230149.68</v>
      </c>
    </row>
    <row r="25" spans="1:5" x14ac:dyDescent="0.25">
      <c r="A25" s="10"/>
      <c r="B25" s="10">
        <v>34</v>
      </c>
      <c r="C25" s="10" t="s">
        <v>55</v>
      </c>
      <c r="D25" s="83">
        <v>2400</v>
      </c>
      <c r="E25" s="83">
        <v>2400</v>
      </c>
    </row>
    <row r="26" spans="1:5" ht="25.5" x14ac:dyDescent="0.25">
      <c r="A26" s="12">
        <v>4</v>
      </c>
      <c r="B26" s="12"/>
      <c r="C26" s="22" t="s">
        <v>11</v>
      </c>
      <c r="D26" s="84">
        <v>22000</v>
      </c>
      <c r="E26" s="84">
        <v>22000</v>
      </c>
    </row>
    <row r="27" spans="1:5" ht="38.25" x14ac:dyDescent="0.25">
      <c r="A27" s="13"/>
      <c r="B27" s="13">
        <v>42</v>
      </c>
      <c r="C27" s="23" t="s">
        <v>25</v>
      </c>
      <c r="D27" s="83">
        <v>22000</v>
      </c>
      <c r="E27" s="83">
        <v>22000</v>
      </c>
    </row>
    <row r="28" spans="1:5" ht="45" x14ac:dyDescent="0.25">
      <c r="A28" s="54"/>
      <c r="B28" s="55">
        <v>45</v>
      </c>
      <c r="C28" s="56" t="s">
        <v>56</v>
      </c>
      <c r="D28" s="85">
        <v>0</v>
      </c>
      <c r="E28" s="85">
        <v>0</v>
      </c>
    </row>
  </sheetData>
  <mergeCells count="5">
    <mergeCell ref="A18:E18"/>
    <mergeCell ref="A1:E1"/>
    <mergeCell ref="A3:E3"/>
    <mergeCell ref="A5:E5"/>
    <mergeCell ref="A7:E7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3"/>
  <sheetViews>
    <sheetView topLeftCell="A4" workbookViewId="0">
      <selection activeCell="J16" sqref="J16"/>
    </sheetView>
  </sheetViews>
  <sheetFormatPr defaultRowHeight="15" x14ac:dyDescent="0.25"/>
  <cols>
    <col min="1" max="1" width="30.42578125" customWidth="1"/>
    <col min="2" max="3" width="25.28515625" customWidth="1"/>
  </cols>
  <sheetData>
    <row r="1" spans="1:3" ht="42" customHeight="1" x14ac:dyDescent="0.25">
      <c r="A1" s="90"/>
      <c r="B1" s="90"/>
      <c r="C1" s="90"/>
    </row>
    <row r="2" spans="1:3" ht="18" customHeight="1" x14ac:dyDescent="0.25">
      <c r="A2" s="4"/>
      <c r="B2" s="4"/>
      <c r="C2" s="4"/>
    </row>
    <row r="3" spans="1:3" ht="15.75" customHeight="1" x14ac:dyDescent="0.25">
      <c r="A3" s="90" t="s">
        <v>17</v>
      </c>
      <c r="B3" s="90"/>
      <c r="C3" s="90"/>
    </row>
    <row r="4" spans="1:3" ht="18" x14ac:dyDescent="0.25">
      <c r="B4" s="4"/>
      <c r="C4" s="5"/>
    </row>
    <row r="5" spans="1:3" ht="18" customHeight="1" x14ac:dyDescent="0.25">
      <c r="A5" s="90" t="s">
        <v>4</v>
      </c>
      <c r="B5" s="90"/>
      <c r="C5" s="90"/>
    </row>
    <row r="6" spans="1:3" ht="18" x14ac:dyDescent="0.25">
      <c r="A6" s="4"/>
      <c r="B6" s="4"/>
      <c r="C6" s="5"/>
    </row>
    <row r="7" spans="1:3" ht="15.75" customHeight="1" x14ac:dyDescent="0.25">
      <c r="A7" s="90" t="s">
        <v>66</v>
      </c>
      <c r="B7" s="90"/>
      <c r="C7" s="90"/>
    </row>
    <row r="8" spans="1:3" ht="18" x14ac:dyDescent="0.25">
      <c r="A8" s="4"/>
      <c r="B8" s="4"/>
      <c r="C8" s="5"/>
    </row>
    <row r="9" spans="1:3" x14ac:dyDescent="0.25">
      <c r="A9" s="18" t="s">
        <v>33</v>
      </c>
      <c r="B9" s="18" t="s">
        <v>77</v>
      </c>
      <c r="C9" s="18" t="s">
        <v>78</v>
      </c>
    </row>
    <row r="10" spans="1:3" x14ac:dyDescent="0.25">
      <c r="A10" s="35" t="s">
        <v>0</v>
      </c>
      <c r="B10" s="82">
        <v>645500</v>
      </c>
      <c r="C10" s="82">
        <v>677399.68</v>
      </c>
    </row>
    <row r="11" spans="1:3" x14ac:dyDescent="0.25">
      <c r="A11" s="22" t="s">
        <v>36</v>
      </c>
      <c r="B11" s="82">
        <v>616500</v>
      </c>
      <c r="C11" s="82">
        <v>648399.68000000005</v>
      </c>
    </row>
    <row r="12" spans="1:3" x14ac:dyDescent="0.25">
      <c r="A12" s="11" t="s">
        <v>37</v>
      </c>
      <c r="B12" s="83">
        <v>616500</v>
      </c>
      <c r="C12" s="83">
        <v>648399.68000000005</v>
      </c>
    </row>
    <row r="13" spans="1:3" ht="13.5" customHeight="1" x14ac:dyDescent="0.25">
      <c r="A13" s="9" t="s">
        <v>80</v>
      </c>
      <c r="B13" s="84">
        <v>29000</v>
      </c>
      <c r="C13" s="84">
        <v>29000</v>
      </c>
    </row>
    <row r="14" spans="1:3" x14ac:dyDescent="0.25">
      <c r="A14" s="11" t="s">
        <v>81</v>
      </c>
      <c r="B14" s="83">
        <v>29000</v>
      </c>
      <c r="C14" s="83">
        <v>29000</v>
      </c>
    </row>
    <row r="15" spans="1:3" x14ac:dyDescent="0.25">
      <c r="A15" s="35" t="s">
        <v>34</v>
      </c>
      <c r="B15" s="84">
        <v>0</v>
      </c>
      <c r="C15" s="84">
        <v>0</v>
      </c>
    </row>
    <row r="16" spans="1:3" x14ac:dyDescent="0.25">
      <c r="A16" s="11" t="s">
        <v>35</v>
      </c>
      <c r="B16" s="83">
        <v>0</v>
      </c>
      <c r="C16" s="83">
        <v>0</v>
      </c>
    </row>
    <row r="17" spans="1:3" x14ac:dyDescent="0.25">
      <c r="A17" s="74" t="s">
        <v>68</v>
      </c>
      <c r="B17" s="84">
        <v>0</v>
      </c>
      <c r="C17" s="84">
        <v>0</v>
      </c>
    </row>
    <row r="18" spans="1:3" x14ac:dyDescent="0.25">
      <c r="A18" s="11" t="s">
        <v>69</v>
      </c>
      <c r="B18" s="83">
        <v>0</v>
      </c>
      <c r="C18" s="83">
        <v>0</v>
      </c>
    </row>
    <row r="19" spans="1:3" x14ac:dyDescent="0.25">
      <c r="A19" s="54"/>
      <c r="B19" s="54"/>
      <c r="C19" s="54"/>
    </row>
    <row r="21" spans="1:3" ht="15.75" customHeight="1" x14ac:dyDescent="0.25">
      <c r="A21" s="90" t="s">
        <v>67</v>
      </c>
      <c r="B21" s="90"/>
      <c r="C21" s="90"/>
    </row>
    <row r="22" spans="1:3" ht="18" x14ac:dyDescent="0.25">
      <c r="A22" s="4"/>
      <c r="B22" s="4"/>
      <c r="C22" s="5"/>
    </row>
    <row r="23" spans="1:3" x14ac:dyDescent="0.25">
      <c r="A23" s="18" t="s">
        <v>33</v>
      </c>
      <c r="B23" s="18" t="s">
        <v>77</v>
      </c>
      <c r="C23" s="18" t="s">
        <v>78</v>
      </c>
    </row>
    <row r="24" spans="1:3" x14ac:dyDescent="0.25">
      <c r="A24" s="35" t="s">
        <v>1</v>
      </c>
      <c r="B24" s="82">
        <v>645500</v>
      </c>
      <c r="C24" s="82">
        <v>677399.68</v>
      </c>
    </row>
    <row r="25" spans="1:3" ht="15.75" customHeight="1" x14ac:dyDescent="0.25">
      <c r="A25" s="22" t="s">
        <v>36</v>
      </c>
      <c r="B25" s="84">
        <v>616500</v>
      </c>
      <c r="C25" s="82">
        <v>648399.68000000005</v>
      </c>
    </row>
    <row r="26" spans="1:3" x14ac:dyDescent="0.25">
      <c r="A26" s="11" t="s">
        <v>37</v>
      </c>
      <c r="B26" s="83">
        <v>616500</v>
      </c>
      <c r="C26" s="83">
        <v>648399.68000000005</v>
      </c>
    </row>
    <row r="27" spans="1:3" x14ac:dyDescent="0.25">
      <c r="A27" s="9" t="s">
        <v>80</v>
      </c>
      <c r="B27" s="84">
        <v>29000</v>
      </c>
      <c r="C27" s="84">
        <v>29000</v>
      </c>
    </row>
    <row r="28" spans="1:3" x14ac:dyDescent="0.25">
      <c r="A28" s="11" t="s">
        <v>81</v>
      </c>
      <c r="B28" s="83">
        <v>29000</v>
      </c>
      <c r="C28" s="83">
        <v>29000</v>
      </c>
    </row>
    <row r="29" spans="1:3" x14ac:dyDescent="0.25">
      <c r="A29" s="35" t="s">
        <v>34</v>
      </c>
      <c r="B29" s="84">
        <v>0</v>
      </c>
      <c r="C29" s="84">
        <v>0</v>
      </c>
    </row>
    <row r="30" spans="1:3" x14ac:dyDescent="0.25">
      <c r="A30" s="11" t="s">
        <v>35</v>
      </c>
      <c r="B30" s="83">
        <v>0</v>
      </c>
      <c r="C30" s="83">
        <v>0</v>
      </c>
    </row>
    <row r="31" spans="1:3" x14ac:dyDescent="0.25">
      <c r="A31" s="74" t="s">
        <v>68</v>
      </c>
      <c r="B31" s="84">
        <v>0</v>
      </c>
      <c r="C31" s="84">
        <v>0</v>
      </c>
    </row>
    <row r="32" spans="1:3" x14ac:dyDescent="0.25">
      <c r="A32" s="11" t="s">
        <v>69</v>
      </c>
      <c r="B32" s="83">
        <v>0</v>
      </c>
      <c r="C32" s="83">
        <v>0</v>
      </c>
    </row>
    <row r="33" spans="1:3" x14ac:dyDescent="0.25">
      <c r="A33" s="54"/>
      <c r="B33" s="54"/>
      <c r="C33" s="54"/>
    </row>
  </sheetData>
  <mergeCells count="5">
    <mergeCell ref="A1:C1"/>
    <mergeCell ref="A3:C3"/>
    <mergeCell ref="A5:C5"/>
    <mergeCell ref="A7:C7"/>
    <mergeCell ref="A21:C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5"/>
  <sheetViews>
    <sheetView workbookViewId="0">
      <selection activeCell="F12" sqref="F12"/>
    </sheetView>
  </sheetViews>
  <sheetFormatPr defaultRowHeight="15" x14ac:dyDescent="0.25"/>
  <cols>
    <col min="1" max="1" width="37.7109375" customWidth="1"/>
    <col min="2" max="3" width="25.28515625" customWidth="1"/>
  </cols>
  <sheetData>
    <row r="1" spans="1:3" ht="42" customHeight="1" x14ac:dyDescent="0.25">
      <c r="A1" s="90"/>
      <c r="B1" s="90"/>
      <c r="C1" s="90"/>
    </row>
    <row r="2" spans="1:3" ht="18" customHeight="1" x14ac:dyDescent="0.25">
      <c r="A2" s="4"/>
      <c r="B2" s="4"/>
      <c r="C2" s="4"/>
    </row>
    <row r="3" spans="1:3" ht="15.75" x14ac:dyDescent="0.25">
      <c r="A3" s="90" t="s">
        <v>17</v>
      </c>
      <c r="B3" s="90"/>
      <c r="C3" s="104"/>
    </row>
    <row r="4" spans="1:3" ht="18" x14ac:dyDescent="0.25">
      <c r="A4" s="4"/>
      <c r="B4" s="4"/>
      <c r="C4" s="5"/>
    </row>
    <row r="5" spans="1:3" ht="18" customHeight="1" x14ac:dyDescent="0.25">
      <c r="A5" s="90" t="s">
        <v>4</v>
      </c>
      <c r="B5" s="91"/>
      <c r="C5" s="91"/>
    </row>
    <row r="6" spans="1:3" ht="18" x14ac:dyDescent="0.25">
      <c r="A6" s="4"/>
      <c r="B6" s="4"/>
      <c r="C6" s="5"/>
    </row>
    <row r="7" spans="1:3" ht="15.75" x14ac:dyDescent="0.25">
      <c r="A7" s="90" t="s">
        <v>12</v>
      </c>
      <c r="B7" s="115"/>
      <c r="C7" s="115"/>
    </row>
    <row r="8" spans="1:3" ht="18" x14ac:dyDescent="0.25">
      <c r="A8" s="4"/>
      <c r="B8" s="4"/>
      <c r="C8" s="5"/>
    </row>
    <row r="9" spans="1:3" x14ac:dyDescent="0.25">
      <c r="A9" s="18" t="s">
        <v>33</v>
      </c>
      <c r="B9" s="18" t="s">
        <v>77</v>
      </c>
      <c r="C9" s="18" t="s">
        <v>78</v>
      </c>
    </row>
    <row r="10" spans="1:3" ht="15.75" customHeight="1" x14ac:dyDescent="0.25">
      <c r="A10" s="9" t="s">
        <v>13</v>
      </c>
      <c r="B10" s="84">
        <v>645500</v>
      </c>
      <c r="C10" s="84">
        <v>677399.68</v>
      </c>
    </row>
    <row r="11" spans="1:3" ht="15.75" customHeight="1" x14ac:dyDescent="0.25">
      <c r="A11" s="9" t="s">
        <v>90</v>
      </c>
      <c r="B11" s="84">
        <v>645500</v>
      </c>
      <c r="C11" s="84">
        <v>677399.68</v>
      </c>
    </row>
    <row r="12" spans="1:3" x14ac:dyDescent="0.25">
      <c r="A12" s="15" t="s">
        <v>89</v>
      </c>
      <c r="B12" s="83">
        <v>645500</v>
      </c>
      <c r="C12" s="83">
        <v>677399.68</v>
      </c>
    </row>
    <row r="13" spans="1:3" x14ac:dyDescent="0.25">
      <c r="A13" s="14"/>
      <c r="B13" s="8"/>
      <c r="C13" s="8"/>
    </row>
    <row r="14" spans="1:3" x14ac:dyDescent="0.25">
      <c r="A14" s="9"/>
      <c r="B14" s="8"/>
      <c r="C14" s="8"/>
    </row>
    <row r="15" spans="1:3" x14ac:dyDescent="0.25">
      <c r="A15" s="16"/>
      <c r="B15" s="8"/>
      <c r="C15" s="8"/>
    </row>
  </sheetData>
  <mergeCells count="4">
    <mergeCell ref="A1:C1"/>
    <mergeCell ref="A3:C3"/>
    <mergeCell ref="A5:C5"/>
    <mergeCell ref="A7:C7"/>
  </mergeCells>
  <pageMargins left="0.7" right="0.7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4"/>
  <sheetViews>
    <sheetView workbookViewId="0">
      <selection activeCell="E7" sqref="E7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5" width="25.28515625" customWidth="1"/>
  </cols>
  <sheetData>
    <row r="1" spans="1:5" ht="42" customHeight="1" x14ac:dyDescent="0.25">
      <c r="A1" s="90"/>
      <c r="B1" s="90"/>
      <c r="C1" s="90"/>
      <c r="D1" s="90"/>
      <c r="E1" s="90"/>
    </row>
    <row r="2" spans="1:5" ht="18" customHeight="1" x14ac:dyDescent="0.25">
      <c r="A2" s="4"/>
      <c r="B2" s="4"/>
      <c r="C2" s="4"/>
      <c r="D2" s="4"/>
      <c r="E2" s="4"/>
    </row>
    <row r="3" spans="1:5" ht="15.75" customHeight="1" x14ac:dyDescent="0.25">
      <c r="A3" s="90" t="s">
        <v>17</v>
      </c>
      <c r="B3" s="90"/>
      <c r="C3" s="90"/>
      <c r="D3" s="90"/>
      <c r="E3" s="90"/>
    </row>
    <row r="4" spans="1:5" ht="18" x14ac:dyDescent="0.25">
      <c r="A4" s="4"/>
      <c r="B4" s="4"/>
      <c r="C4" s="4"/>
      <c r="D4" s="4"/>
      <c r="E4" s="5"/>
    </row>
    <row r="5" spans="1:5" ht="18" customHeight="1" x14ac:dyDescent="0.25">
      <c r="A5" s="90" t="s">
        <v>40</v>
      </c>
      <c r="B5" s="90"/>
      <c r="C5" s="90"/>
      <c r="D5" s="90"/>
      <c r="E5" s="90"/>
    </row>
    <row r="6" spans="1:5" ht="18" x14ac:dyDescent="0.25">
      <c r="A6" s="4"/>
      <c r="B6" s="4"/>
      <c r="C6" s="4"/>
      <c r="D6" s="4"/>
      <c r="E6" s="5"/>
    </row>
    <row r="7" spans="1:5" x14ac:dyDescent="0.25">
      <c r="A7" s="18" t="s">
        <v>5</v>
      </c>
      <c r="B7" s="17" t="s">
        <v>6</v>
      </c>
      <c r="C7" s="17" t="s">
        <v>26</v>
      </c>
      <c r="D7" s="18" t="s">
        <v>77</v>
      </c>
      <c r="E7" s="18" t="s">
        <v>78</v>
      </c>
    </row>
    <row r="8" spans="1:5" x14ac:dyDescent="0.25">
      <c r="A8" s="33"/>
      <c r="B8" s="34"/>
      <c r="C8" s="32" t="s">
        <v>42</v>
      </c>
      <c r="D8" s="52">
        <v>0</v>
      </c>
      <c r="E8" s="52">
        <v>0</v>
      </c>
    </row>
    <row r="9" spans="1:5" ht="25.5" x14ac:dyDescent="0.25">
      <c r="A9" s="9">
        <v>8</v>
      </c>
      <c r="B9" s="9"/>
      <c r="C9" s="9" t="s">
        <v>14</v>
      </c>
      <c r="D9" s="8">
        <v>0</v>
      </c>
      <c r="E9" s="8">
        <v>0</v>
      </c>
    </row>
    <row r="10" spans="1:5" x14ac:dyDescent="0.25">
      <c r="A10" s="9"/>
      <c r="B10" s="13">
        <v>84</v>
      </c>
      <c r="C10" s="13" t="s">
        <v>19</v>
      </c>
      <c r="D10" s="8">
        <v>0</v>
      </c>
      <c r="E10" s="8">
        <v>0</v>
      </c>
    </row>
    <row r="11" spans="1:5" x14ac:dyDescent="0.25">
      <c r="A11" s="9"/>
      <c r="B11" s="13"/>
      <c r="C11" s="36"/>
      <c r="D11" s="8"/>
      <c r="E11" s="8"/>
    </row>
    <row r="12" spans="1:5" x14ac:dyDescent="0.25">
      <c r="A12" s="9"/>
      <c r="B12" s="13"/>
      <c r="C12" s="32" t="s">
        <v>45</v>
      </c>
      <c r="D12" s="51">
        <v>0</v>
      </c>
      <c r="E12" s="51">
        <v>0</v>
      </c>
    </row>
    <row r="13" spans="1:5" ht="25.5" x14ac:dyDescent="0.25">
      <c r="A13" s="12">
        <v>5</v>
      </c>
      <c r="B13" s="12"/>
      <c r="C13" s="22" t="s">
        <v>15</v>
      </c>
      <c r="D13" s="8">
        <v>0</v>
      </c>
      <c r="E13" s="8">
        <v>0</v>
      </c>
    </row>
    <row r="14" spans="1:5" ht="25.5" x14ac:dyDescent="0.25">
      <c r="A14" s="13"/>
      <c r="B14" s="13">
        <v>54</v>
      </c>
      <c r="C14" s="23" t="s">
        <v>20</v>
      </c>
      <c r="D14" s="8">
        <v>0</v>
      </c>
      <c r="E14" s="8">
        <v>0</v>
      </c>
    </row>
  </sheetData>
  <mergeCells count="3">
    <mergeCell ref="A1:E1"/>
    <mergeCell ref="A3:E3"/>
    <mergeCell ref="A5:E5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16"/>
  <sheetViews>
    <sheetView workbookViewId="0">
      <selection activeCell="E4" sqref="E4"/>
    </sheetView>
  </sheetViews>
  <sheetFormatPr defaultRowHeight="15" x14ac:dyDescent="0.25"/>
  <cols>
    <col min="1" max="3" width="25.28515625" customWidth="1"/>
  </cols>
  <sheetData>
    <row r="1" spans="1:3" ht="42" customHeight="1" x14ac:dyDescent="0.25">
      <c r="A1" s="90"/>
      <c r="B1" s="90"/>
      <c r="C1" s="90"/>
    </row>
    <row r="2" spans="1:3" ht="18" customHeight="1" x14ac:dyDescent="0.25">
      <c r="A2" s="4"/>
      <c r="B2" s="4"/>
      <c r="C2" s="4"/>
    </row>
    <row r="3" spans="1:3" ht="15.75" customHeight="1" x14ac:dyDescent="0.25">
      <c r="A3" s="90" t="s">
        <v>17</v>
      </c>
      <c r="B3" s="90"/>
      <c r="C3" s="90"/>
    </row>
    <row r="4" spans="1:3" ht="18" x14ac:dyDescent="0.25">
      <c r="A4" s="4"/>
      <c r="B4" s="4"/>
      <c r="C4" s="5"/>
    </row>
    <row r="5" spans="1:3" ht="18" customHeight="1" x14ac:dyDescent="0.25">
      <c r="A5" s="90" t="s">
        <v>41</v>
      </c>
      <c r="B5" s="90"/>
      <c r="C5" s="90"/>
    </row>
    <row r="6" spans="1:3" ht="18" x14ac:dyDescent="0.25">
      <c r="A6" s="4"/>
      <c r="B6" s="4"/>
      <c r="C6" s="5"/>
    </row>
    <row r="7" spans="1:3" x14ac:dyDescent="0.25">
      <c r="A7" s="17" t="s">
        <v>33</v>
      </c>
      <c r="B7" s="18" t="s">
        <v>77</v>
      </c>
      <c r="C7" s="18" t="s">
        <v>78</v>
      </c>
    </row>
    <row r="8" spans="1:3" x14ac:dyDescent="0.25">
      <c r="A8" s="9" t="s">
        <v>42</v>
      </c>
      <c r="B8" s="51">
        <v>0</v>
      </c>
      <c r="C8" s="51">
        <v>0</v>
      </c>
    </row>
    <row r="9" spans="1:3" ht="25.5" x14ac:dyDescent="0.25">
      <c r="A9" s="9" t="s">
        <v>43</v>
      </c>
      <c r="B9" s="51">
        <v>0</v>
      </c>
      <c r="C9" s="51">
        <v>0</v>
      </c>
    </row>
    <row r="10" spans="1:3" ht="25.5" x14ac:dyDescent="0.25">
      <c r="A10" s="15" t="s">
        <v>44</v>
      </c>
      <c r="B10" s="8">
        <v>0</v>
      </c>
      <c r="C10" s="8">
        <v>0</v>
      </c>
    </row>
    <row r="11" spans="1:3" x14ac:dyDescent="0.25">
      <c r="A11" s="15"/>
      <c r="B11" s="8"/>
      <c r="C11" s="8"/>
    </row>
    <row r="12" spans="1:3" x14ac:dyDescent="0.25">
      <c r="A12" s="9" t="s">
        <v>45</v>
      </c>
      <c r="B12" s="51">
        <v>0</v>
      </c>
      <c r="C12" s="51">
        <v>0</v>
      </c>
    </row>
    <row r="13" spans="1:3" x14ac:dyDescent="0.25">
      <c r="A13" s="22" t="s">
        <v>36</v>
      </c>
      <c r="B13" s="51">
        <v>0</v>
      </c>
      <c r="C13" s="51">
        <v>0</v>
      </c>
    </row>
    <row r="14" spans="1:3" x14ac:dyDescent="0.25">
      <c r="A14" s="11" t="s">
        <v>37</v>
      </c>
      <c r="B14" s="8">
        <v>0</v>
      </c>
      <c r="C14" s="8">
        <v>0</v>
      </c>
    </row>
    <row r="15" spans="1:3" x14ac:dyDescent="0.25">
      <c r="A15" s="22" t="s">
        <v>38</v>
      </c>
      <c r="B15" s="51">
        <v>0</v>
      </c>
      <c r="C15" s="51">
        <v>0</v>
      </c>
    </row>
    <row r="16" spans="1:3" x14ac:dyDescent="0.25">
      <c r="A16" s="11" t="s">
        <v>39</v>
      </c>
      <c r="B16" s="8">
        <v>0</v>
      </c>
      <c r="C16" s="8">
        <v>0</v>
      </c>
    </row>
  </sheetData>
  <mergeCells count="3">
    <mergeCell ref="A1:C1"/>
    <mergeCell ref="A3:C3"/>
    <mergeCell ref="A5:C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7"/>
  <sheetViews>
    <sheetView workbookViewId="0">
      <selection activeCell="C6" sqref="C6:F6"/>
    </sheetView>
  </sheetViews>
  <sheetFormatPr defaultRowHeight="15" x14ac:dyDescent="0.25"/>
  <cols>
    <col min="1" max="1" width="12.5703125" customWidth="1"/>
    <col min="2" max="2" width="12" customWidth="1"/>
    <col min="3" max="3" width="8.7109375" customWidth="1"/>
    <col min="4" max="4" width="30" customWidth="1"/>
    <col min="5" max="5" width="25.28515625" customWidth="1"/>
    <col min="6" max="6" width="13.85546875" customWidth="1"/>
    <col min="7" max="7" width="25.28515625" hidden="1" customWidth="1"/>
    <col min="8" max="8" width="23.28515625" customWidth="1"/>
    <col min="9" max="9" width="25.28515625" customWidth="1"/>
    <col min="10" max="10" width="0.42578125" customWidth="1"/>
  </cols>
  <sheetData>
    <row r="1" spans="1:10" ht="42" customHeight="1" x14ac:dyDescent="0.25">
      <c r="A1" s="103"/>
      <c r="B1" s="103"/>
      <c r="C1" s="103"/>
      <c r="D1" s="103"/>
      <c r="E1" s="103"/>
      <c r="F1" s="103"/>
      <c r="G1" s="103"/>
      <c r="H1" s="103"/>
      <c r="I1" s="103"/>
    </row>
    <row r="2" spans="1:10" ht="18" x14ac:dyDescent="0.25">
      <c r="A2" s="4"/>
      <c r="B2" s="4"/>
      <c r="C2" s="4"/>
      <c r="D2" s="4"/>
      <c r="E2" s="4"/>
      <c r="F2" s="4"/>
      <c r="G2" s="4"/>
      <c r="H2" s="5"/>
      <c r="I2" s="5"/>
    </row>
    <row r="3" spans="1:10" ht="18" customHeight="1" x14ac:dyDescent="0.25">
      <c r="A3" s="90" t="s">
        <v>16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10" ht="33" customHeight="1" x14ac:dyDescent="0.25">
      <c r="A5" s="137" t="s">
        <v>57</v>
      </c>
      <c r="B5" s="137"/>
      <c r="C5" s="134" t="s">
        <v>63</v>
      </c>
      <c r="D5" s="135"/>
      <c r="E5" s="135"/>
      <c r="F5" s="135"/>
      <c r="G5" s="135"/>
      <c r="H5" s="57" t="s">
        <v>77</v>
      </c>
      <c r="I5" s="136" t="s">
        <v>78</v>
      </c>
      <c r="J5" s="135"/>
    </row>
    <row r="6" spans="1:10" ht="33" customHeight="1" x14ac:dyDescent="0.25">
      <c r="A6" s="75" t="s">
        <v>82</v>
      </c>
      <c r="B6" s="76" t="s">
        <v>85</v>
      </c>
      <c r="C6" s="141" t="s">
        <v>83</v>
      </c>
      <c r="D6" s="141"/>
      <c r="E6" s="141"/>
      <c r="F6" s="141"/>
      <c r="G6" s="77">
        <v>461467</v>
      </c>
      <c r="H6" s="79">
        <v>645500</v>
      </c>
      <c r="I6" s="79">
        <v>677399.68</v>
      </c>
      <c r="J6" s="79">
        <v>626250</v>
      </c>
    </row>
    <row r="7" spans="1:10" ht="33" customHeight="1" x14ac:dyDescent="0.25">
      <c r="A7" s="75" t="s">
        <v>84</v>
      </c>
      <c r="B7" s="76" t="s">
        <v>86</v>
      </c>
      <c r="C7" s="141" t="s">
        <v>83</v>
      </c>
      <c r="D7" s="141"/>
      <c r="E7" s="141"/>
      <c r="F7" s="141"/>
      <c r="G7" s="77">
        <v>461467</v>
      </c>
      <c r="H7" s="79">
        <v>645500</v>
      </c>
      <c r="I7" s="79">
        <v>677399.68</v>
      </c>
      <c r="J7" s="78"/>
    </row>
    <row r="8" spans="1:10" ht="33" customHeight="1" x14ac:dyDescent="0.25">
      <c r="A8" s="68"/>
      <c r="B8" s="69">
        <v>54270</v>
      </c>
      <c r="C8" s="138" t="s">
        <v>72</v>
      </c>
      <c r="D8" s="139"/>
      <c r="E8" s="139"/>
      <c r="F8" s="139"/>
      <c r="G8" s="139"/>
      <c r="H8" s="70">
        <v>645500</v>
      </c>
      <c r="I8" s="140">
        <v>677399.68</v>
      </c>
      <c r="J8" s="139"/>
    </row>
    <row r="9" spans="1:10" ht="22.5" customHeight="1" x14ac:dyDescent="0.25">
      <c r="A9" s="58" t="s">
        <v>58</v>
      </c>
      <c r="B9" s="59">
        <v>1001</v>
      </c>
      <c r="C9" s="131" t="s">
        <v>73</v>
      </c>
      <c r="D9" s="132"/>
      <c r="E9" s="132"/>
      <c r="F9" s="132"/>
      <c r="G9" s="132"/>
      <c r="H9" s="60">
        <v>645500</v>
      </c>
      <c r="I9" s="133">
        <v>677399.68</v>
      </c>
      <c r="J9" s="132"/>
    </row>
    <row r="10" spans="1:10" ht="15" customHeight="1" x14ac:dyDescent="0.25">
      <c r="A10" s="71" t="s">
        <v>59</v>
      </c>
      <c r="B10" s="72" t="s">
        <v>74</v>
      </c>
      <c r="C10" s="130" t="s">
        <v>75</v>
      </c>
      <c r="D10" s="128"/>
      <c r="E10" s="128"/>
      <c r="F10" s="128"/>
      <c r="G10" s="128"/>
      <c r="H10" s="73">
        <v>645500</v>
      </c>
      <c r="I10" s="127">
        <v>677399.68</v>
      </c>
      <c r="J10" s="128"/>
    </row>
    <row r="11" spans="1:10" ht="14.25" customHeight="1" x14ac:dyDescent="0.25">
      <c r="A11" s="61" t="s">
        <v>60</v>
      </c>
      <c r="B11" s="62" t="s">
        <v>61</v>
      </c>
      <c r="C11" s="125" t="s">
        <v>62</v>
      </c>
      <c r="D11" s="129"/>
      <c r="E11" s="129"/>
      <c r="F11" s="129"/>
      <c r="G11" s="129"/>
      <c r="H11" s="63">
        <v>359675</v>
      </c>
      <c r="I11" s="126">
        <v>391574.68</v>
      </c>
      <c r="J11" s="129"/>
    </row>
    <row r="12" spans="1:10" ht="15" customHeight="1" x14ac:dyDescent="0.25">
      <c r="A12" s="64"/>
      <c r="B12" s="65">
        <v>3</v>
      </c>
      <c r="C12" s="120" t="s">
        <v>9</v>
      </c>
      <c r="D12" s="121"/>
      <c r="E12" s="121"/>
      <c r="F12" s="121"/>
      <c r="G12" s="121"/>
      <c r="H12" s="66">
        <v>343175</v>
      </c>
      <c r="I12" s="122">
        <v>375074.68</v>
      </c>
      <c r="J12" s="123"/>
    </row>
    <row r="13" spans="1:10" ht="22.5" customHeight="1" x14ac:dyDescent="0.25">
      <c r="A13" s="64"/>
      <c r="B13" s="64">
        <v>31</v>
      </c>
      <c r="C13" s="116" t="s">
        <v>10</v>
      </c>
      <c r="D13" s="117"/>
      <c r="E13" s="117"/>
      <c r="F13" s="117"/>
      <c r="G13" s="117"/>
      <c r="H13" s="67">
        <v>198925</v>
      </c>
      <c r="I13" s="118">
        <v>223925</v>
      </c>
      <c r="J13" s="119"/>
    </row>
    <row r="14" spans="1:10" ht="22.5" customHeight="1" x14ac:dyDescent="0.25">
      <c r="A14" s="64"/>
      <c r="B14" s="64">
        <v>32</v>
      </c>
      <c r="C14" s="116" t="s">
        <v>18</v>
      </c>
      <c r="D14" s="116"/>
      <c r="E14" s="116"/>
      <c r="F14" s="116"/>
      <c r="G14" s="116"/>
      <c r="H14" s="67">
        <v>143050</v>
      </c>
      <c r="I14" s="118">
        <v>149949.68</v>
      </c>
      <c r="J14" s="119"/>
    </row>
    <row r="15" spans="1:10" ht="15" customHeight="1" x14ac:dyDescent="0.25">
      <c r="A15" s="64"/>
      <c r="B15" s="64">
        <v>34</v>
      </c>
      <c r="C15" s="116" t="s">
        <v>55</v>
      </c>
      <c r="D15" s="117"/>
      <c r="E15" s="117"/>
      <c r="F15" s="117"/>
      <c r="G15" s="117"/>
      <c r="H15" s="67">
        <v>1200</v>
      </c>
      <c r="I15" s="118">
        <v>1200</v>
      </c>
      <c r="J15" s="119"/>
    </row>
    <row r="16" spans="1:10" ht="22.5" customHeight="1" x14ac:dyDescent="0.25">
      <c r="A16" s="64"/>
      <c r="B16" s="65">
        <v>4</v>
      </c>
      <c r="C16" s="120" t="s">
        <v>11</v>
      </c>
      <c r="D16" s="121"/>
      <c r="E16" s="121"/>
      <c r="F16" s="121"/>
      <c r="G16" s="121"/>
      <c r="H16" s="66">
        <v>16500</v>
      </c>
      <c r="I16" s="122">
        <v>16500</v>
      </c>
      <c r="J16" s="123"/>
    </row>
    <row r="17" spans="1:10" ht="22.5" customHeight="1" x14ac:dyDescent="0.25">
      <c r="A17" s="64"/>
      <c r="B17" s="64">
        <v>42</v>
      </c>
      <c r="C17" s="116" t="s">
        <v>25</v>
      </c>
      <c r="D17" s="117"/>
      <c r="E17" s="117"/>
      <c r="F17" s="117"/>
      <c r="G17" s="117"/>
      <c r="H17" s="67">
        <v>16500</v>
      </c>
      <c r="I17" s="124">
        <v>16500</v>
      </c>
      <c r="J17" s="117"/>
    </row>
    <row r="18" spans="1:10" ht="15.75" customHeight="1" x14ac:dyDescent="0.25">
      <c r="A18" s="61" t="s">
        <v>60</v>
      </c>
      <c r="B18" s="62" t="s">
        <v>87</v>
      </c>
      <c r="C18" s="125" t="s">
        <v>88</v>
      </c>
      <c r="D18" s="125"/>
      <c r="E18" s="125"/>
      <c r="F18" s="125"/>
      <c r="G18" s="125"/>
      <c r="H18" s="63">
        <v>29000</v>
      </c>
      <c r="I18" s="126">
        <v>29000</v>
      </c>
      <c r="J18" s="126"/>
    </row>
    <row r="19" spans="1:10" ht="18.75" customHeight="1" x14ac:dyDescent="0.25">
      <c r="A19" s="64"/>
      <c r="B19" s="65">
        <v>3</v>
      </c>
      <c r="C19" s="120" t="s">
        <v>9</v>
      </c>
      <c r="D19" s="120"/>
      <c r="E19" s="120"/>
      <c r="F19" s="120"/>
      <c r="G19" s="120"/>
      <c r="H19" s="66">
        <v>29000</v>
      </c>
      <c r="I19" s="122">
        <v>29000</v>
      </c>
      <c r="J19" s="122"/>
    </row>
    <row r="20" spans="1:10" ht="18.75" customHeight="1" x14ac:dyDescent="0.25">
      <c r="A20" s="64"/>
      <c r="B20" s="64">
        <v>32</v>
      </c>
      <c r="C20" s="116" t="s">
        <v>18</v>
      </c>
      <c r="D20" s="116"/>
      <c r="E20" s="116"/>
      <c r="F20" s="116"/>
      <c r="G20" s="116"/>
      <c r="H20" s="67">
        <v>29000</v>
      </c>
      <c r="I20" s="118">
        <v>29000</v>
      </c>
      <c r="J20" s="119"/>
    </row>
    <row r="21" spans="1:10" ht="15" customHeight="1" x14ac:dyDescent="0.25">
      <c r="A21" s="61" t="s">
        <v>60</v>
      </c>
      <c r="B21" s="62" t="s">
        <v>70</v>
      </c>
      <c r="C21" s="125" t="s">
        <v>76</v>
      </c>
      <c r="D21" s="125"/>
      <c r="E21" s="125"/>
      <c r="F21" s="125"/>
      <c r="G21" s="125"/>
      <c r="H21" s="63">
        <v>256825</v>
      </c>
      <c r="I21" s="126">
        <v>256825</v>
      </c>
      <c r="J21" s="126"/>
    </row>
    <row r="22" spans="1:10" ht="15" customHeight="1" x14ac:dyDescent="0.25">
      <c r="A22" s="64"/>
      <c r="B22" s="65">
        <v>3</v>
      </c>
      <c r="C22" s="120" t="s">
        <v>9</v>
      </c>
      <c r="D22" s="120"/>
      <c r="E22" s="120"/>
      <c r="F22" s="120"/>
      <c r="G22" s="120"/>
      <c r="H22" s="66">
        <v>251325</v>
      </c>
      <c r="I22" s="122">
        <v>251325</v>
      </c>
      <c r="J22" s="122"/>
    </row>
    <row r="23" spans="1:10" ht="15" customHeight="1" x14ac:dyDescent="0.25">
      <c r="A23" s="64"/>
      <c r="B23" s="64">
        <v>31</v>
      </c>
      <c r="C23" s="116" t="s">
        <v>10</v>
      </c>
      <c r="D23" s="116"/>
      <c r="E23" s="116"/>
      <c r="F23" s="116"/>
      <c r="G23" s="116"/>
      <c r="H23" s="67">
        <v>198925</v>
      </c>
      <c r="I23" s="118">
        <v>198925</v>
      </c>
      <c r="J23" s="118"/>
    </row>
    <row r="24" spans="1:10" ht="15" customHeight="1" x14ac:dyDescent="0.25">
      <c r="A24" s="64"/>
      <c r="B24" s="64">
        <v>32</v>
      </c>
      <c r="C24" s="116" t="s">
        <v>18</v>
      </c>
      <c r="D24" s="116"/>
      <c r="E24" s="116"/>
      <c r="F24" s="116"/>
      <c r="G24" s="116"/>
      <c r="H24" s="67">
        <v>51200</v>
      </c>
      <c r="I24" s="118">
        <v>51200</v>
      </c>
      <c r="J24" s="119"/>
    </row>
    <row r="25" spans="1:10" ht="15" customHeight="1" x14ac:dyDescent="0.25">
      <c r="A25" s="64"/>
      <c r="B25" s="64">
        <v>34</v>
      </c>
      <c r="C25" s="116" t="s">
        <v>55</v>
      </c>
      <c r="D25" s="117"/>
      <c r="E25" s="117"/>
      <c r="F25" s="117"/>
      <c r="G25" s="117"/>
      <c r="H25" s="67">
        <v>1200</v>
      </c>
      <c r="I25" s="118">
        <v>1200</v>
      </c>
      <c r="J25" s="119"/>
    </row>
    <row r="26" spans="1:10" ht="15" customHeight="1" x14ac:dyDescent="0.25">
      <c r="A26" s="64"/>
      <c r="B26" s="65">
        <v>4</v>
      </c>
      <c r="C26" s="120" t="s">
        <v>11</v>
      </c>
      <c r="D26" s="121"/>
      <c r="E26" s="121"/>
      <c r="F26" s="121"/>
      <c r="G26" s="121"/>
      <c r="H26" s="66">
        <v>5500</v>
      </c>
      <c r="I26" s="122">
        <v>5500</v>
      </c>
      <c r="J26" s="123"/>
    </row>
    <row r="27" spans="1:10" ht="15" customHeight="1" x14ac:dyDescent="0.25">
      <c r="A27" s="64"/>
      <c r="B27" s="64">
        <v>42</v>
      </c>
      <c r="C27" s="116" t="s">
        <v>25</v>
      </c>
      <c r="D27" s="117"/>
      <c r="E27" s="117"/>
      <c r="F27" s="117"/>
      <c r="G27" s="117"/>
      <c r="H27" s="67">
        <v>5500</v>
      </c>
      <c r="I27" s="124">
        <v>5500</v>
      </c>
      <c r="J27" s="117"/>
    </row>
  </sheetData>
  <mergeCells count="47">
    <mergeCell ref="C9:G9"/>
    <mergeCell ref="I9:J9"/>
    <mergeCell ref="A1:I1"/>
    <mergeCell ref="C5:G5"/>
    <mergeCell ref="I5:J5"/>
    <mergeCell ref="A3:J3"/>
    <mergeCell ref="A5:B5"/>
    <mergeCell ref="C8:G8"/>
    <mergeCell ref="I8:J8"/>
    <mergeCell ref="C6:F6"/>
    <mergeCell ref="C7:F7"/>
    <mergeCell ref="I10:J10"/>
    <mergeCell ref="C11:G11"/>
    <mergeCell ref="I11:J11"/>
    <mergeCell ref="C10:G10"/>
    <mergeCell ref="C15:G15"/>
    <mergeCell ref="I15:J15"/>
    <mergeCell ref="I12:J12"/>
    <mergeCell ref="C13:G13"/>
    <mergeCell ref="I13:J13"/>
    <mergeCell ref="C12:G12"/>
    <mergeCell ref="C14:G14"/>
    <mergeCell ref="I14:J14"/>
    <mergeCell ref="C21:G21"/>
    <mergeCell ref="I21:J21"/>
    <mergeCell ref="I16:J16"/>
    <mergeCell ref="C17:G17"/>
    <mergeCell ref="I17:J17"/>
    <mergeCell ref="C16:G16"/>
    <mergeCell ref="C18:G18"/>
    <mergeCell ref="I18:J18"/>
    <mergeCell ref="C19:G19"/>
    <mergeCell ref="I19:J19"/>
    <mergeCell ref="C20:G20"/>
    <mergeCell ref="I20:J20"/>
    <mergeCell ref="C22:G22"/>
    <mergeCell ref="I22:J22"/>
    <mergeCell ref="C23:G23"/>
    <mergeCell ref="I23:J23"/>
    <mergeCell ref="C24:G24"/>
    <mergeCell ref="I24:J24"/>
    <mergeCell ref="C25:G25"/>
    <mergeCell ref="I25:J25"/>
    <mergeCell ref="C26:G26"/>
    <mergeCell ref="I26:J26"/>
    <mergeCell ref="C27:G27"/>
    <mergeCell ref="I27:J27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Mirjana Šmit</cp:lastModifiedBy>
  <cp:lastPrinted>2025-07-17T12:53:51Z</cp:lastPrinted>
  <dcterms:created xsi:type="dcterms:W3CDTF">2022-08-12T12:51:27Z</dcterms:created>
  <dcterms:modified xsi:type="dcterms:W3CDTF">2025-07-17T13:19:00Z</dcterms:modified>
</cp:coreProperties>
</file>